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ама работа\Сайт\Меню на сайт\Типовое\Сметанина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2" i="1" l="1"/>
  <c r="F74" i="1"/>
  <c r="F66" i="1"/>
  <c r="F59" i="1"/>
  <c r="F51" i="1"/>
  <c r="F35" i="1"/>
  <c r="F28" i="1"/>
  <c r="F12" i="1"/>
  <c r="H131" i="1" l="1"/>
  <c r="J66" i="1"/>
  <c r="G38" i="1"/>
  <c r="B159" i="1" l="1"/>
  <c r="A159" i="1"/>
  <c r="L158" i="1"/>
  <c r="J158" i="1"/>
  <c r="I158" i="1"/>
  <c r="H158" i="1"/>
  <c r="G158" i="1"/>
  <c r="L151" i="1"/>
  <c r="L159" i="1" s="1"/>
  <c r="J151" i="1"/>
  <c r="I151" i="1"/>
  <c r="H151" i="1"/>
  <c r="H159" i="1" s="1"/>
  <c r="G151" i="1"/>
  <c r="B144" i="1"/>
  <c r="A144" i="1"/>
  <c r="L143" i="1"/>
  <c r="J143" i="1"/>
  <c r="I143" i="1"/>
  <c r="H143" i="1"/>
  <c r="G143" i="1"/>
  <c r="L136" i="1"/>
  <c r="J136" i="1"/>
  <c r="I136" i="1"/>
  <c r="H136" i="1"/>
  <c r="G136" i="1"/>
  <c r="F144" i="1"/>
  <c r="B129" i="1"/>
  <c r="A129" i="1"/>
  <c r="L128" i="1"/>
  <c r="J128" i="1"/>
  <c r="I128" i="1"/>
  <c r="H128" i="1"/>
  <c r="G128" i="1"/>
  <c r="B122" i="1"/>
  <c r="A122" i="1"/>
  <c r="L121" i="1"/>
  <c r="J121" i="1"/>
  <c r="I121" i="1"/>
  <c r="H121" i="1"/>
  <c r="G121" i="1"/>
  <c r="F129" i="1"/>
  <c r="B114" i="1"/>
  <c r="A114" i="1"/>
  <c r="L113" i="1"/>
  <c r="J113" i="1"/>
  <c r="I113" i="1"/>
  <c r="H113" i="1"/>
  <c r="G113" i="1"/>
  <c r="L106" i="1"/>
  <c r="J106" i="1"/>
  <c r="I106" i="1"/>
  <c r="H106" i="1"/>
  <c r="G106" i="1"/>
  <c r="F114" i="1"/>
  <c r="B99" i="1"/>
  <c r="A99" i="1"/>
  <c r="L98" i="1"/>
  <c r="J98" i="1"/>
  <c r="I98" i="1"/>
  <c r="H98" i="1"/>
  <c r="G98" i="1"/>
  <c r="L90" i="1"/>
  <c r="J90" i="1"/>
  <c r="I90" i="1"/>
  <c r="H90" i="1"/>
  <c r="G90" i="1"/>
  <c r="F99" i="1"/>
  <c r="B83" i="1"/>
  <c r="A83" i="1"/>
  <c r="L82" i="1"/>
  <c r="J82" i="1"/>
  <c r="I82" i="1"/>
  <c r="H82" i="1"/>
  <c r="G82" i="1"/>
  <c r="L74" i="1"/>
  <c r="J74" i="1"/>
  <c r="I74" i="1"/>
  <c r="H74" i="1"/>
  <c r="G74" i="1"/>
  <c r="F83" i="1"/>
  <c r="B67" i="1"/>
  <c r="A67" i="1"/>
  <c r="L66" i="1"/>
  <c r="I66" i="1"/>
  <c r="H66" i="1"/>
  <c r="G66" i="1"/>
  <c r="F67" i="1"/>
  <c r="L59" i="1"/>
  <c r="J59" i="1"/>
  <c r="J67" i="1" s="1"/>
  <c r="I59" i="1"/>
  <c r="H59" i="1"/>
  <c r="G59" i="1"/>
  <c r="G67" i="1" s="1"/>
  <c r="B52" i="1"/>
  <c r="A52" i="1"/>
  <c r="L51" i="1"/>
  <c r="J51" i="1"/>
  <c r="I51" i="1"/>
  <c r="H51" i="1"/>
  <c r="G51" i="1"/>
  <c r="L43" i="1"/>
  <c r="J43" i="1"/>
  <c r="I43" i="1"/>
  <c r="H43" i="1"/>
  <c r="G43" i="1"/>
  <c r="F52" i="1"/>
  <c r="B36" i="1"/>
  <c r="A36" i="1"/>
  <c r="L35" i="1"/>
  <c r="J35" i="1"/>
  <c r="I35" i="1"/>
  <c r="H35" i="1"/>
  <c r="G35" i="1"/>
  <c r="L28" i="1"/>
  <c r="J28" i="1"/>
  <c r="I28" i="1"/>
  <c r="H28" i="1"/>
  <c r="G28" i="1"/>
  <c r="F36" i="1"/>
  <c r="B21" i="1"/>
  <c r="A21" i="1"/>
  <c r="L20" i="1"/>
  <c r="J20" i="1"/>
  <c r="I20" i="1"/>
  <c r="H20" i="1"/>
  <c r="G20" i="1"/>
  <c r="L12" i="1"/>
  <c r="J12" i="1"/>
  <c r="I12" i="1"/>
  <c r="H12" i="1"/>
  <c r="G12" i="1"/>
  <c r="F21" i="1"/>
  <c r="I67" i="1" l="1"/>
  <c r="H67" i="1"/>
  <c r="G159" i="1"/>
  <c r="G144" i="1"/>
  <c r="I144" i="1"/>
  <c r="L144" i="1"/>
  <c r="G129" i="1"/>
  <c r="I129" i="1"/>
  <c r="L129" i="1"/>
  <c r="G114" i="1"/>
  <c r="L114" i="1"/>
  <c r="H129" i="1"/>
  <c r="H114" i="1"/>
  <c r="J114" i="1"/>
  <c r="J144" i="1"/>
  <c r="H99" i="1"/>
  <c r="J99" i="1"/>
  <c r="G99" i="1"/>
  <c r="I99" i="1"/>
  <c r="L99" i="1"/>
  <c r="I83" i="1"/>
  <c r="L83" i="1"/>
  <c r="J129" i="1"/>
  <c r="L67" i="1"/>
  <c r="J83" i="1"/>
  <c r="H144" i="1"/>
  <c r="G52" i="1"/>
  <c r="L52" i="1"/>
  <c r="G36" i="1"/>
  <c r="I36" i="1"/>
  <c r="L36" i="1"/>
  <c r="H52" i="1"/>
  <c r="J52" i="1"/>
  <c r="H83" i="1"/>
  <c r="I52" i="1"/>
  <c r="J159" i="1"/>
  <c r="H36" i="1"/>
  <c r="G21" i="1"/>
  <c r="I21" i="1"/>
  <c r="L21" i="1"/>
  <c r="H21" i="1"/>
  <c r="J21" i="1"/>
  <c r="I159" i="1"/>
  <c r="F159" i="1"/>
  <c r="F160" i="1" s="1"/>
  <c r="I114" i="1"/>
  <c r="G83" i="1"/>
  <c r="J36" i="1"/>
  <c r="G160" i="1" l="1"/>
  <c r="L160" i="1"/>
  <c r="H160" i="1"/>
  <c r="J160" i="1"/>
  <c r="I160" i="1"/>
</calcChain>
</file>

<file path=xl/sharedStrings.xml><?xml version="1.0" encoding="utf-8"?>
<sst xmlns="http://schemas.openxmlformats.org/spreadsheetml/2006/main" count="229" uniqueCount="82">
  <si>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</si>
  <si>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</si>
  <si>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</si>
  <si>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</si>
  <si>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</si>
  <si>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</si>
  <si>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</si>
  <si>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</si>
  <si>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</si>
  <si>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</si>
  <si>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</si>
  <si>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</si>
  <si>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</si>
  <si>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</si>
  <si>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</si>
  <si>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</si>
  <si>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</si>
  <si>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</si>
  <si>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</si>
  <si>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</si>
  <si>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</si>
  <si>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</si>
  <si>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</si>
  <si>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</si>
  <si>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</si>
  <si>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</si>
  <si>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</si>
  <si>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</si>
  <si>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</si>
  <si>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</si>
  <si>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</si>
  <si>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</si>
  <si>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</si>
  <si>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</si>
  <si>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</si>
  <si>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</si>
  <si>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</si>
  <si>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</si>
  <si>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"Уральцевская ООШ"-филиал "Широковская СОШ"</t>
  </si>
  <si>
    <t>И.о.директора</t>
  </si>
  <si>
    <t>Захарова Н.А.</t>
  </si>
  <si>
    <t>Суп молочный с вермишелью</t>
  </si>
  <si>
    <t>Чай</t>
  </si>
  <si>
    <t>Хлеб пшеничный</t>
  </si>
  <si>
    <t>Компот из сухофруктов</t>
  </si>
  <si>
    <t>Каша геркулесовая молочная с маслом сливочным</t>
  </si>
  <si>
    <t>Кофейный напиток</t>
  </si>
  <si>
    <t>Каша манная молочная с маслом сливочным</t>
  </si>
  <si>
    <t>Каша пшённая молочная с маслом сливочным</t>
  </si>
  <si>
    <t>Щи с капустой и сметаной</t>
  </si>
  <si>
    <t>Плов</t>
  </si>
  <si>
    <t>Каша рисовая молочная с маслом сливочным</t>
  </si>
  <si>
    <t>Кисель</t>
  </si>
  <si>
    <t>Суп картофельный с макаронными изделиями</t>
  </si>
  <si>
    <t>Какао на молоке</t>
  </si>
  <si>
    <t>Суп картофельный с бобовыми</t>
  </si>
  <si>
    <t>Тефтели мясные с соусом</t>
  </si>
  <si>
    <t>Печенье</t>
  </si>
  <si>
    <t>Йоргурт</t>
  </si>
  <si>
    <t>Хлеб ржаной</t>
  </si>
  <si>
    <t>Сок</t>
  </si>
  <si>
    <t>Жаркое по-домашнему</t>
  </si>
  <si>
    <t>Котлета</t>
  </si>
  <si>
    <t>Гороховое пюре со сливочным маслом</t>
  </si>
  <si>
    <t>200/10</t>
  </si>
  <si>
    <t>150/7</t>
  </si>
  <si>
    <t>200/20</t>
  </si>
  <si>
    <t>200/15</t>
  </si>
  <si>
    <t>Сдоба</t>
  </si>
  <si>
    <t>Салат из белокочанной капусты</t>
  </si>
  <si>
    <t>200/7</t>
  </si>
  <si>
    <t>Биточки</t>
  </si>
  <si>
    <t>Макаронные изделия отварные с маслом</t>
  </si>
  <si>
    <t>Рыба тушеная в томатном соусе</t>
  </si>
  <si>
    <t>50/50</t>
  </si>
  <si>
    <t>Пюре картофельное с маслом</t>
  </si>
  <si>
    <t>Вафли</t>
  </si>
  <si>
    <t>Салат из моркови</t>
  </si>
  <si>
    <t>Борщ с капустой и сметаной</t>
  </si>
  <si>
    <t>Пряники</t>
  </si>
  <si>
    <t>60/60</t>
  </si>
  <si>
    <t>Каша рассыпчатая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</si>
</sst>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workbookViewId="0">
      <pane xSplit="4" ySplit="5" topLeftCell="E62" activePane="bottomRight" state="frozen"/>
      <selection pane="topRight" activeCell="E1" sqref="E1"/>
      <selection pane="bottomLeft" activeCell="A6" sqref="A6"/>
      <selection pane="bottomRight" activeCell="F83" sqref="F8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5.75</v>
      </c>
      <c r="H6" s="40">
        <v>5.21</v>
      </c>
      <c r="I6" s="40">
        <v>18.84</v>
      </c>
      <c r="J6" s="40">
        <v>145.19999999999999</v>
      </c>
      <c r="K6" s="41">
        <v>93</v>
      </c>
      <c r="L6" s="40"/>
    </row>
    <row r="7" spans="1:12" ht="15" x14ac:dyDescent="0.25">
      <c r="A7" s="23"/>
      <c r="B7" s="15"/>
      <c r="C7" s="11"/>
      <c r="D7" s="7" t="s">
        <v>22</v>
      </c>
      <c r="E7" s="42" t="s">
        <v>42</v>
      </c>
      <c r="F7" s="43">
        <v>215</v>
      </c>
      <c r="G7" s="43">
        <v>0.2</v>
      </c>
      <c r="H7" s="43">
        <v>0</v>
      </c>
      <c r="I7" s="43">
        <v>14</v>
      </c>
      <c r="J7" s="43">
        <v>28</v>
      </c>
      <c r="K7" s="44">
        <v>943</v>
      </c>
      <c r="L7" s="43"/>
    </row>
    <row r="8" spans="1:12" ht="15" x14ac:dyDescent="0.25">
      <c r="A8" s="23"/>
      <c r="B8" s="15"/>
      <c r="C8" s="11"/>
      <c r="D8" s="7" t="s">
        <v>23</v>
      </c>
      <c r="E8" s="42" t="s">
        <v>43</v>
      </c>
      <c r="F8" s="43">
        <v>40</v>
      </c>
      <c r="G8" s="43">
        <v>2.76</v>
      </c>
      <c r="H8" s="43">
        <v>0.4</v>
      </c>
      <c r="I8" s="43">
        <v>20.12</v>
      </c>
      <c r="J8" s="43">
        <v>117.6</v>
      </c>
      <c r="K8" s="44"/>
      <c r="L8" s="43"/>
    </row>
    <row r="9" spans="1:12" ht="15" x14ac:dyDescent="0.25">
      <c r="A9" s="23"/>
      <c r="B9" s="15"/>
      <c r="C9" s="11"/>
      <c r="D9" s="7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6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455</v>
      </c>
      <c r="G12" s="19">
        <f t="shared" ref="G12:J12" si="0">SUM(G6:G11)</f>
        <v>8.7100000000000009</v>
      </c>
      <c r="H12" s="19">
        <f t="shared" si="0"/>
        <v>5.61</v>
      </c>
      <c r="I12" s="19">
        <f t="shared" si="0"/>
        <v>52.960000000000008</v>
      </c>
      <c r="J12" s="19">
        <f t="shared" si="0"/>
        <v>290.79999999999995</v>
      </c>
      <c r="K12" s="25"/>
      <c r="L12" s="19">
        <f t="shared" ref="L12" si="1">SUM(L6:L11)</f>
        <v>0</v>
      </c>
    </row>
    <row r="13" spans="1:12" ht="15" x14ac:dyDescent="0.25">
      <c r="A13" s="23">
        <v>1</v>
      </c>
      <c r="B13" s="15">
        <v>1</v>
      </c>
      <c r="C13" s="11" t="s">
        <v>24</v>
      </c>
      <c r="D13" s="7" t="s">
        <v>27</v>
      </c>
      <c r="E13" s="42" t="s">
        <v>62</v>
      </c>
      <c r="F13" s="43">
        <v>110</v>
      </c>
      <c r="G13" s="43">
        <v>7.78</v>
      </c>
      <c r="H13" s="43">
        <v>13.22</v>
      </c>
      <c r="I13" s="43">
        <v>7.85</v>
      </c>
      <c r="J13" s="43">
        <v>114.38</v>
      </c>
      <c r="K13" s="44">
        <v>23</v>
      </c>
      <c r="L13" s="43"/>
    </row>
    <row r="14" spans="1:12" ht="15" x14ac:dyDescent="0.25">
      <c r="A14" s="23"/>
      <c r="B14" s="15"/>
      <c r="C14" s="11"/>
      <c r="D14" s="7" t="s">
        <v>28</v>
      </c>
      <c r="E14" s="42" t="s">
        <v>63</v>
      </c>
      <c r="F14" s="43">
        <v>210</v>
      </c>
      <c r="G14" s="43">
        <v>23.2</v>
      </c>
      <c r="H14" s="43">
        <v>5.43</v>
      </c>
      <c r="I14" s="43">
        <v>50.8</v>
      </c>
      <c r="J14" s="43">
        <v>314</v>
      </c>
      <c r="K14" s="44">
        <v>33</v>
      </c>
      <c r="L14" s="43"/>
    </row>
    <row r="15" spans="1:12" ht="15" x14ac:dyDescent="0.25">
      <c r="A15" s="23"/>
      <c r="B15" s="15"/>
      <c r="C15" s="11"/>
      <c r="D15" s="7" t="s">
        <v>29</v>
      </c>
      <c r="E15" s="42" t="s">
        <v>44</v>
      </c>
      <c r="F15" s="43">
        <v>200</v>
      </c>
      <c r="G15" s="43">
        <v>0.04</v>
      </c>
      <c r="H15" s="43">
        <v>0</v>
      </c>
      <c r="I15" s="43">
        <v>24.76</v>
      </c>
      <c r="J15" s="43">
        <v>94.2</v>
      </c>
      <c r="K15" s="44">
        <v>868</v>
      </c>
      <c r="L15" s="43"/>
    </row>
    <row r="16" spans="1:12" ht="15" x14ac:dyDescent="0.25">
      <c r="A16" s="23"/>
      <c r="B16" s="15"/>
      <c r="C16" s="11"/>
      <c r="D16" s="7" t="s">
        <v>30</v>
      </c>
      <c r="E16" s="42" t="s">
        <v>43</v>
      </c>
      <c r="F16" s="43">
        <v>40</v>
      </c>
      <c r="G16" s="43">
        <v>2.76</v>
      </c>
      <c r="H16" s="43">
        <v>0.4</v>
      </c>
      <c r="I16" s="43">
        <v>20.12</v>
      </c>
      <c r="J16" s="43">
        <v>117.6</v>
      </c>
      <c r="K16" s="44"/>
      <c r="L16" s="43"/>
    </row>
    <row r="17" spans="1:12" ht="15" x14ac:dyDescent="0.25">
      <c r="A17" s="23"/>
      <c r="B17" s="15"/>
      <c r="C17" s="11"/>
      <c r="D17" s="7"/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32</v>
      </c>
      <c r="E20" s="9"/>
      <c r="F20" s="19">
        <v>580</v>
      </c>
      <c r="G20" s="19">
        <f>SUM(G13:G19)</f>
        <v>33.78</v>
      </c>
      <c r="H20" s="19">
        <f>SUM(H13:H19)</f>
        <v>19.049999999999997</v>
      </c>
      <c r="I20" s="19">
        <f>SUM(I13:I19)</f>
        <v>103.53</v>
      </c>
      <c r="J20" s="19">
        <f>SUM(J13:J19)</f>
        <v>640.18000000000006</v>
      </c>
      <c r="K20" s="25"/>
      <c r="L20" s="19">
        <f>SUM(L13:L19)</f>
        <v>0</v>
      </c>
    </row>
    <row r="21" spans="1:12" ht="15" x14ac:dyDescent="0.2">
      <c r="A21" s="29">
        <f>A6</f>
        <v>1</v>
      </c>
      <c r="B21" s="30">
        <f>B6</f>
        <v>1</v>
      </c>
      <c r="C21" s="51" t="s">
        <v>4</v>
      </c>
      <c r="D21" s="52"/>
      <c r="E21" s="31"/>
      <c r="F21" s="32">
        <f>F12+F20</f>
        <v>1035</v>
      </c>
      <c r="G21" s="32">
        <f>G12+G20</f>
        <v>42.49</v>
      </c>
      <c r="H21" s="32">
        <f>H12+H20</f>
        <v>24.659999999999997</v>
      </c>
      <c r="I21" s="32">
        <f>I12+I20</f>
        <v>156.49</v>
      </c>
      <c r="J21" s="32">
        <f>J12+J20</f>
        <v>930.98</v>
      </c>
      <c r="K21" s="32"/>
      <c r="L21" s="32">
        <f>L12+L20</f>
        <v>0</v>
      </c>
    </row>
    <row r="22" spans="1:12" ht="15" x14ac:dyDescent="0.25">
      <c r="A22" s="14">
        <v>1</v>
      </c>
      <c r="B22" s="15">
        <v>2</v>
      </c>
      <c r="C22" s="22" t="s">
        <v>20</v>
      </c>
      <c r="D22" s="5" t="s">
        <v>21</v>
      </c>
      <c r="E22" s="39" t="s">
        <v>45</v>
      </c>
      <c r="F22" s="40">
        <v>157</v>
      </c>
      <c r="G22" s="40">
        <v>8.16</v>
      </c>
      <c r="H22" s="40">
        <v>9.84</v>
      </c>
      <c r="I22" s="40">
        <v>35.6</v>
      </c>
      <c r="J22" s="40">
        <v>264</v>
      </c>
      <c r="K22" s="41">
        <v>100</v>
      </c>
      <c r="L22" s="40"/>
    </row>
    <row r="23" spans="1:12" ht="15" x14ac:dyDescent="0.25">
      <c r="A23" s="14"/>
      <c r="B23" s="15"/>
      <c r="C23" s="11"/>
      <c r="D23" s="7" t="s">
        <v>22</v>
      </c>
      <c r="E23" s="42" t="s">
        <v>46</v>
      </c>
      <c r="F23" s="43">
        <v>220</v>
      </c>
      <c r="G23" s="43">
        <v>1.4</v>
      </c>
      <c r="H23" s="43">
        <v>2</v>
      </c>
      <c r="I23" s="43">
        <v>22.4</v>
      </c>
      <c r="J23" s="43">
        <v>173</v>
      </c>
      <c r="K23" s="44">
        <v>951</v>
      </c>
      <c r="L23" s="43"/>
    </row>
    <row r="24" spans="1:12" ht="15" x14ac:dyDescent="0.25">
      <c r="A24" s="14"/>
      <c r="B24" s="15"/>
      <c r="C24" s="11"/>
      <c r="D24" s="7" t="s">
        <v>23</v>
      </c>
      <c r="E24" s="42" t="s">
        <v>43</v>
      </c>
      <c r="F24" s="43">
        <v>40</v>
      </c>
      <c r="G24" s="43">
        <v>2.76</v>
      </c>
      <c r="H24" s="43">
        <v>0.4</v>
      </c>
      <c r="I24" s="43">
        <v>20.12</v>
      </c>
      <c r="J24" s="43">
        <v>117.6</v>
      </c>
      <c r="K24" s="44"/>
      <c r="L24" s="43"/>
    </row>
    <row r="25" spans="1:12" ht="15" x14ac:dyDescent="0.25">
      <c r="A25" s="14"/>
      <c r="B25" s="15"/>
      <c r="C25" s="11"/>
      <c r="D25" s="7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6"/>
      <c r="B28" s="17"/>
      <c r="C28" s="8"/>
      <c r="D28" s="18" t="s">
        <v>32</v>
      </c>
      <c r="E28" s="9"/>
      <c r="F28" s="19">
        <f>SUM(F22:F27)</f>
        <v>417</v>
      </c>
      <c r="G28" s="19">
        <f t="shared" ref="G28" si="2">SUM(G22:G27)</f>
        <v>12.32</v>
      </c>
      <c r="H28" s="19">
        <f t="shared" ref="H28" si="3">SUM(H22:H27)</f>
        <v>12.24</v>
      </c>
      <c r="I28" s="19">
        <f t="shared" ref="I28" si="4">SUM(I22:I27)</f>
        <v>78.12</v>
      </c>
      <c r="J28" s="19">
        <f t="shared" ref="J28:L28" si="5">SUM(J22:J27)</f>
        <v>554.6</v>
      </c>
      <c r="K28" s="25"/>
      <c r="L28" s="19">
        <f t="shared" si="5"/>
        <v>0</v>
      </c>
    </row>
    <row r="29" spans="1:12" ht="15" x14ac:dyDescent="0.25">
      <c r="A29" s="14">
        <v>1</v>
      </c>
      <c r="B29" s="15">
        <v>2</v>
      </c>
      <c r="C29" s="11" t="s">
        <v>24</v>
      </c>
      <c r="D29" s="7" t="s">
        <v>26</v>
      </c>
      <c r="E29" s="42" t="s">
        <v>53</v>
      </c>
      <c r="F29" s="43">
        <v>200</v>
      </c>
      <c r="G29" s="43">
        <v>17.2</v>
      </c>
      <c r="H29" s="43">
        <v>10.54</v>
      </c>
      <c r="I29" s="43">
        <v>13.71</v>
      </c>
      <c r="J29" s="43">
        <v>197.4</v>
      </c>
      <c r="K29" s="44">
        <v>11</v>
      </c>
      <c r="L29" s="43"/>
    </row>
    <row r="30" spans="1:12" ht="15" x14ac:dyDescent="0.25">
      <c r="A30" s="14"/>
      <c r="B30" s="15"/>
      <c r="C30" s="11"/>
      <c r="D30" s="7" t="s">
        <v>29</v>
      </c>
      <c r="E30" s="42" t="s">
        <v>42</v>
      </c>
      <c r="F30" s="43">
        <v>215</v>
      </c>
      <c r="G30" s="43">
        <v>0.2</v>
      </c>
      <c r="H30" s="43">
        <v>0</v>
      </c>
      <c r="I30" s="43">
        <v>14</v>
      </c>
      <c r="J30" s="43">
        <v>28</v>
      </c>
      <c r="K30" s="44">
        <v>943</v>
      </c>
      <c r="L30" s="43"/>
    </row>
    <row r="31" spans="1:12" ht="15" x14ac:dyDescent="0.25">
      <c r="A31" s="14"/>
      <c r="B31" s="15"/>
      <c r="C31" s="11"/>
      <c r="D31" s="7" t="s">
        <v>30</v>
      </c>
      <c r="E31" s="42" t="s">
        <v>43</v>
      </c>
      <c r="F31" s="43">
        <v>40</v>
      </c>
      <c r="G31" s="43">
        <v>2.76</v>
      </c>
      <c r="H31" s="43">
        <v>0.4</v>
      </c>
      <c r="I31" s="43">
        <v>20.12</v>
      </c>
      <c r="J31" s="43">
        <v>117.6</v>
      </c>
      <c r="K31" s="44"/>
      <c r="L31" s="43"/>
    </row>
    <row r="32" spans="1:12" ht="15" x14ac:dyDescent="0.25">
      <c r="A32" s="14"/>
      <c r="B32" s="15"/>
      <c r="C32" s="11"/>
      <c r="D32" s="7"/>
      <c r="E32" s="42" t="s">
        <v>68</v>
      </c>
      <c r="F32" s="43">
        <v>50</v>
      </c>
      <c r="G32" s="43">
        <v>4.05</v>
      </c>
      <c r="H32" s="43">
        <v>2.65</v>
      </c>
      <c r="I32" s="43">
        <v>27.45</v>
      </c>
      <c r="J32" s="43">
        <v>150.5</v>
      </c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32</v>
      </c>
      <c r="E35" s="9"/>
      <c r="F35" s="19">
        <f>SUM(F29:F34)</f>
        <v>505</v>
      </c>
      <c r="G35" s="19">
        <f>SUM(G29:G34)</f>
        <v>24.209999999999997</v>
      </c>
      <c r="H35" s="19">
        <f>SUM(H29:H34)</f>
        <v>13.59</v>
      </c>
      <c r="I35" s="19">
        <f>SUM(I29:I34)</f>
        <v>75.28</v>
      </c>
      <c r="J35" s="19">
        <f>SUM(J29:J34)</f>
        <v>493.5</v>
      </c>
      <c r="K35" s="25"/>
      <c r="L35" s="19">
        <f>SUM(L29:L34)</f>
        <v>0</v>
      </c>
    </row>
    <row r="36" spans="1:12" ht="15.75" customHeight="1" x14ac:dyDescent="0.2">
      <c r="A36" s="33">
        <f>A22</f>
        <v>1</v>
      </c>
      <c r="B36" s="33">
        <f>B22</f>
        <v>2</v>
      </c>
      <c r="C36" s="51" t="s">
        <v>4</v>
      </c>
      <c r="D36" s="52"/>
      <c r="E36" s="31"/>
      <c r="F36" s="32">
        <f>F28+F35</f>
        <v>922</v>
      </c>
      <c r="G36" s="32">
        <f>G28+G35</f>
        <v>36.53</v>
      </c>
      <c r="H36" s="32">
        <f>H28+H35</f>
        <v>25.83</v>
      </c>
      <c r="I36" s="32">
        <f>I28+I35</f>
        <v>153.4</v>
      </c>
      <c r="J36" s="32">
        <f>J28+J35</f>
        <v>1048.0999999999999</v>
      </c>
      <c r="K36" s="32"/>
      <c r="L36" s="32">
        <f>L28+L35</f>
        <v>0</v>
      </c>
    </row>
    <row r="37" spans="1:12" ht="15" x14ac:dyDescent="0.25">
      <c r="A37" s="20">
        <v>1</v>
      </c>
      <c r="B37" s="21">
        <v>3</v>
      </c>
      <c r="C37" s="22" t="s">
        <v>20</v>
      </c>
      <c r="D37" s="5" t="s">
        <v>21</v>
      </c>
      <c r="E37" s="39" t="s">
        <v>47</v>
      </c>
      <c r="F37" s="40">
        <v>157</v>
      </c>
      <c r="G37" s="40">
        <v>3.4</v>
      </c>
      <c r="H37" s="40">
        <v>3.96</v>
      </c>
      <c r="I37" s="40">
        <v>27.83</v>
      </c>
      <c r="J37" s="40">
        <v>161</v>
      </c>
      <c r="K37" s="41">
        <v>168</v>
      </c>
      <c r="L37" s="40"/>
    </row>
    <row r="38" spans="1:12" ht="15" x14ac:dyDescent="0.25">
      <c r="A38" s="23"/>
      <c r="B38" s="15"/>
      <c r="C38" s="11"/>
      <c r="D38" s="7"/>
      <c r="E38" s="42" t="s">
        <v>60</v>
      </c>
      <c r="F38" s="43">
        <v>200</v>
      </c>
      <c r="G38" s="43">
        <f>-K41</f>
        <v>0</v>
      </c>
      <c r="H38" s="43">
        <v>0</v>
      </c>
      <c r="I38" s="43">
        <v>22</v>
      </c>
      <c r="J38" s="43">
        <v>90</v>
      </c>
      <c r="K38" s="44"/>
      <c r="L38" s="43"/>
    </row>
    <row r="39" spans="1:12" ht="15" x14ac:dyDescent="0.25">
      <c r="A39" s="23"/>
      <c r="B39" s="15"/>
      <c r="C39" s="11"/>
      <c r="D39" s="7" t="s">
        <v>23</v>
      </c>
      <c r="E39" s="42" t="s">
        <v>43</v>
      </c>
      <c r="F39" s="43">
        <v>40</v>
      </c>
      <c r="G39" s="43">
        <v>2.76</v>
      </c>
      <c r="H39" s="43">
        <v>0.4</v>
      </c>
      <c r="I39" s="43">
        <v>20.12</v>
      </c>
      <c r="J39" s="43">
        <v>117.6</v>
      </c>
      <c r="K39" s="44"/>
      <c r="L39" s="43"/>
    </row>
    <row r="40" spans="1:12" ht="15" x14ac:dyDescent="0.25">
      <c r="A40" s="23"/>
      <c r="B40" s="15"/>
      <c r="C40" s="11"/>
      <c r="D40" s="7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23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23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24"/>
      <c r="B43" s="17"/>
      <c r="C43" s="8"/>
      <c r="D43" s="18" t="s">
        <v>32</v>
      </c>
      <c r="E43" s="9"/>
      <c r="F43" s="19">
        <v>397</v>
      </c>
      <c r="G43" s="19">
        <f t="shared" ref="G43" si="6">SUM(G37:G42)</f>
        <v>6.16</v>
      </c>
      <c r="H43" s="19">
        <f t="shared" ref="H43" si="7">SUM(H37:H42)</f>
        <v>4.3600000000000003</v>
      </c>
      <c r="I43" s="19">
        <f t="shared" ref="I43" si="8">SUM(I37:I42)</f>
        <v>69.95</v>
      </c>
      <c r="J43" s="19">
        <f t="shared" ref="J43:L43" si="9">SUM(J37:J42)</f>
        <v>368.6</v>
      </c>
      <c r="K43" s="25"/>
      <c r="L43" s="19">
        <f t="shared" si="9"/>
        <v>0</v>
      </c>
    </row>
    <row r="44" spans="1:12" ht="15" x14ac:dyDescent="0.25">
      <c r="A44" s="23">
        <v>1</v>
      </c>
      <c r="B44" s="15">
        <v>3</v>
      </c>
      <c r="C44" s="11" t="s">
        <v>24</v>
      </c>
      <c r="D44" s="7" t="s">
        <v>25</v>
      </c>
      <c r="E44" s="42" t="s">
        <v>69</v>
      </c>
      <c r="F44" s="43">
        <v>60</v>
      </c>
      <c r="G44" s="43">
        <v>0.85</v>
      </c>
      <c r="H44" s="43">
        <v>3.05</v>
      </c>
      <c r="I44" s="43">
        <v>5.41</v>
      </c>
      <c r="J44" s="43">
        <v>52.44</v>
      </c>
      <c r="K44" s="44">
        <v>6</v>
      </c>
      <c r="L44" s="43"/>
    </row>
    <row r="45" spans="1:12" ht="15" x14ac:dyDescent="0.25">
      <c r="A45" s="23"/>
      <c r="B45" s="15"/>
      <c r="C45" s="11"/>
      <c r="D45" s="7" t="s">
        <v>27</v>
      </c>
      <c r="E45" s="42" t="s">
        <v>61</v>
      </c>
      <c r="F45" s="43">
        <v>200</v>
      </c>
      <c r="G45" s="43">
        <v>17.21</v>
      </c>
      <c r="H45" s="43">
        <v>24.67</v>
      </c>
      <c r="I45" s="43">
        <v>13.72</v>
      </c>
      <c r="J45" s="43">
        <v>165.63</v>
      </c>
      <c r="K45" s="44">
        <v>436</v>
      </c>
      <c r="L45" s="43"/>
    </row>
    <row r="46" spans="1:12" ht="15" x14ac:dyDescent="0.25">
      <c r="A46" s="23"/>
      <c r="B46" s="15"/>
      <c r="C46" s="11"/>
      <c r="D46" s="7" t="s">
        <v>29</v>
      </c>
      <c r="E46" s="42" t="s">
        <v>42</v>
      </c>
      <c r="F46" s="43">
        <v>215</v>
      </c>
      <c r="G46" s="43">
        <v>0.2</v>
      </c>
      <c r="H46" s="43">
        <v>0</v>
      </c>
      <c r="I46" s="43">
        <v>14</v>
      </c>
      <c r="J46" s="43">
        <v>28</v>
      </c>
      <c r="K46" s="44">
        <v>943</v>
      </c>
      <c r="L46" s="43"/>
    </row>
    <row r="47" spans="1:12" ht="15" x14ac:dyDescent="0.25">
      <c r="A47" s="23"/>
      <c r="B47" s="15"/>
      <c r="C47" s="11"/>
      <c r="D47" s="7" t="s">
        <v>30</v>
      </c>
      <c r="E47" s="42" t="s">
        <v>43</v>
      </c>
      <c r="F47" s="43">
        <v>40</v>
      </c>
      <c r="G47" s="43">
        <v>2.76</v>
      </c>
      <c r="H47" s="43">
        <v>0.4</v>
      </c>
      <c r="I47" s="43">
        <v>20.12</v>
      </c>
      <c r="J47" s="43">
        <v>117.6</v>
      </c>
      <c r="K47" s="44"/>
      <c r="L47" s="43"/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515</v>
      </c>
      <c r="G51" s="19">
        <f>SUM(G44:G50)</f>
        <v>21.020000000000003</v>
      </c>
      <c r="H51" s="19">
        <f>SUM(H44:H50)</f>
        <v>28.12</v>
      </c>
      <c r="I51" s="19">
        <f>SUM(I44:I50)</f>
        <v>53.25</v>
      </c>
      <c r="J51" s="19">
        <f>SUM(J44:J50)</f>
        <v>363.66999999999996</v>
      </c>
      <c r="K51" s="25"/>
      <c r="L51" s="19">
        <f>SUM(L44:L50)</f>
        <v>0</v>
      </c>
    </row>
    <row r="52" spans="1:12" ht="15.75" customHeight="1" x14ac:dyDescent="0.2">
      <c r="A52" s="29">
        <f>A37</f>
        <v>1</v>
      </c>
      <c r="B52" s="30">
        <f>B37</f>
        <v>3</v>
      </c>
      <c r="C52" s="51" t="s">
        <v>4</v>
      </c>
      <c r="D52" s="52"/>
      <c r="E52" s="31"/>
      <c r="F52" s="32">
        <f>F43+F51</f>
        <v>912</v>
      </c>
      <c r="G52" s="32">
        <f>G43+G51</f>
        <v>27.180000000000003</v>
      </c>
      <c r="H52" s="32">
        <f>H43+H51</f>
        <v>32.480000000000004</v>
      </c>
      <c r="I52" s="32">
        <f>I43+I51</f>
        <v>123.2</v>
      </c>
      <c r="J52" s="32">
        <f>J43+J51</f>
        <v>732.27</v>
      </c>
      <c r="K52" s="32"/>
      <c r="L52" s="32">
        <f>L43+L51</f>
        <v>0</v>
      </c>
    </row>
    <row r="53" spans="1:12" ht="15" x14ac:dyDescent="0.25">
      <c r="A53" s="20">
        <v>1</v>
      </c>
      <c r="B53" s="21">
        <v>4</v>
      </c>
      <c r="C53" s="22" t="s">
        <v>20</v>
      </c>
      <c r="D53" s="5" t="s">
        <v>21</v>
      </c>
      <c r="E53" s="39" t="s">
        <v>48</v>
      </c>
      <c r="F53" s="40">
        <v>157</v>
      </c>
      <c r="G53" s="40">
        <v>7.89</v>
      </c>
      <c r="H53" s="40">
        <v>7.49</v>
      </c>
      <c r="I53" s="40">
        <v>40.479999999999997</v>
      </c>
      <c r="J53" s="40">
        <v>260.89999999999998</v>
      </c>
      <c r="K53" s="41">
        <v>168</v>
      </c>
      <c r="L53" s="40"/>
    </row>
    <row r="54" spans="1:12" ht="15" x14ac:dyDescent="0.25">
      <c r="A54" s="23"/>
      <c r="B54" s="15"/>
      <c r="C54" s="11"/>
      <c r="D54" s="7" t="s">
        <v>22</v>
      </c>
      <c r="E54" s="42" t="s">
        <v>42</v>
      </c>
      <c r="F54" s="43">
        <v>215</v>
      </c>
      <c r="G54" s="43">
        <v>0.2</v>
      </c>
      <c r="H54" s="43">
        <v>0</v>
      </c>
      <c r="I54" s="43">
        <v>14</v>
      </c>
      <c r="J54" s="43">
        <v>28</v>
      </c>
      <c r="K54" s="44">
        <v>943</v>
      </c>
      <c r="L54" s="43"/>
    </row>
    <row r="55" spans="1:12" ht="15" x14ac:dyDescent="0.25">
      <c r="A55" s="23"/>
      <c r="B55" s="15"/>
      <c r="C55" s="11"/>
      <c r="D55" s="7" t="s">
        <v>23</v>
      </c>
      <c r="E55" s="42" t="s">
        <v>43</v>
      </c>
      <c r="F55" s="43">
        <v>40</v>
      </c>
      <c r="G55" s="43">
        <v>2.76</v>
      </c>
      <c r="H55" s="43">
        <v>0.4</v>
      </c>
      <c r="I55" s="43">
        <v>20.12</v>
      </c>
      <c r="J55" s="43">
        <v>117.6</v>
      </c>
      <c r="K55" s="44"/>
      <c r="L55" s="43"/>
    </row>
    <row r="56" spans="1:12" ht="15" x14ac:dyDescent="0.25">
      <c r="A56" s="23"/>
      <c r="B56" s="15"/>
      <c r="C56" s="11"/>
      <c r="D56" s="7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4"/>
      <c r="B59" s="17"/>
      <c r="C59" s="8"/>
      <c r="D59" s="18" t="s">
        <v>32</v>
      </c>
      <c r="E59" s="9"/>
      <c r="F59" s="19">
        <f>SUM(F53:F58)</f>
        <v>412</v>
      </c>
      <c r="G59" s="19">
        <f t="shared" ref="G59" si="10">SUM(G53:G58)</f>
        <v>10.85</v>
      </c>
      <c r="H59" s="19">
        <f t="shared" ref="H59" si="11">SUM(H53:H58)</f>
        <v>7.8900000000000006</v>
      </c>
      <c r="I59" s="19">
        <f t="shared" ref="I59" si="12">SUM(I53:I58)</f>
        <v>74.599999999999994</v>
      </c>
      <c r="J59" s="19">
        <f t="shared" ref="J59:L59" si="13">SUM(J53:J58)</f>
        <v>406.5</v>
      </c>
      <c r="K59" s="25"/>
      <c r="L59" s="19">
        <f t="shared" si="13"/>
        <v>0</v>
      </c>
    </row>
    <row r="60" spans="1:12" ht="15" x14ac:dyDescent="0.25">
      <c r="A60" s="23">
        <v>1</v>
      </c>
      <c r="B60" s="15">
        <v>4</v>
      </c>
      <c r="C60" s="11" t="s">
        <v>24</v>
      </c>
      <c r="D60" s="7" t="s">
        <v>26</v>
      </c>
      <c r="E60" s="42" t="s">
        <v>49</v>
      </c>
      <c r="F60" s="43">
        <v>207</v>
      </c>
      <c r="G60" s="43">
        <v>1.45</v>
      </c>
      <c r="H60" s="43">
        <v>3.93</v>
      </c>
      <c r="I60" s="43">
        <v>100.2</v>
      </c>
      <c r="J60" s="43">
        <v>182</v>
      </c>
      <c r="K60" s="44">
        <v>187</v>
      </c>
      <c r="L60" s="43"/>
    </row>
    <row r="61" spans="1:12" ht="15" x14ac:dyDescent="0.25">
      <c r="A61" s="23"/>
      <c r="B61" s="15"/>
      <c r="C61" s="11"/>
      <c r="D61" s="7" t="s">
        <v>29</v>
      </c>
      <c r="E61" s="42" t="s">
        <v>42</v>
      </c>
      <c r="F61" s="43">
        <v>215</v>
      </c>
      <c r="G61" s="43">
        <v>0.2</v>
      </c>
      <c r="H61" s="43">
        <v>0</v>
      </c>
      <c r="I61" s="43">
        <v>14</v>
      </c>
      <c r="J61" s="43">
        <v>28</v>
      </c>
      <c r="K61" s="44">
        <v>943</v>
      </c>
      <c r="L61" s="43"/>
    </row>
    <row r="62" spans="1:12" ht="15" x14ac:dyDescent="0.25">
      <c r="A62" s="23"/>
      <c r="B62" s="15"/>
      <c r="C62" s="11"/>
      <c r="D62" s="7" t="s">
        <v>30</v>
      </c>
      <c r="E62" s="42" t="s">
        <v>43</v>
      </c>
      <c r="F62" s="43">
        <v>60</v>
      </c>
      <c r="G62" s="43">
        <v>4.1399999999999997</v>
      </c>
      <c r="H62" s="43">
        <v>0.6</v>
      </c>
      <c r="I62" s="43">
        <v>30.18</v>
      </c>
      <c r="J62" s="43">
        <v>176.4</v>
      </c>
      <c r="K62" s="44"/>
      <c r="L62" s="43"/>
    </row>
    <row r="63" spans="1:12" ht="15" x14ac:dyDescent="0.25">
      <c r="A63" s="23"/>
      <c r="B63" s="15"/>
      <c r="C63" s="11"/>
      <c r="D63" s="7"/>
      <c r="E63" s="42" t="s">
        <v>57</v>
      </c>
      <c r="F63" s="43">
        <v>50</v>
      </c>
      <c r="G63" s="43">
        <v>3.8</v>
      </c>
      <c r="H63" s="43">
        <v>5</v>
      </c>
      <c r="I63" s="43">
        <v>37.200000000000003</v>
      </c>
      <c r="J63" s="43">
        <v>208.6</v>
      </c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4"/>
      <c r="B66" s="17"/>
      <c r="C66" s="8"/>
      <c r="D66" s="18" t="s">
        <v>32</v>
      </c>
      <c r="E66" s="9"/>
      <c r="F66" s="19">
        <f>SUM(F60:F65)</f>
        <v>532</v>
      </c>
      <c r="G66" s="19">
        <f>SUM(G60:G65)</f>
        <v>9.59</v>
      </c>
      <c r="H66" s="19">
        <f>SUM(H60:H65)</f>
        <v>9.5300000000000011</v>
      </c>
      <c r="I66" s="19">
        <f>SUM(I60:I65)</f>
        <v>181.57999999999998</v>
      </c>
      <c r="J66" s="19">
        <f>SUM(J60:J65)</f>
        <v>595</v>
      </c>
      <c r="K66" s="25"/>
      <c r="L66" s="19">
        <f>SUM(L60:L65)</f>
        <v>0</v>
      </c>
    </row>
    <row r="67" spans="1:12" ht="15.75" customHeight="1" x14ac:dyDescent="0.2">
      <c r="A67" s="29">
        <f>A53</f>
        <v>1</v>
      </c>
      <c r="B67" s="30">
        <f>B53</f>
        <v>4</v>
      </c>
      <c r="C67" s="51" t="s">
        <v>4</v>
      </c>
      <c r="D67" s="52"/>
      <c r="E67" s="31"/>
      <c r="F67" s="32">
        <f>F59+F66</f>
        <v>944</v>
      </c>
      <c r="G67" s="32">
        <f>G59+G66</f>
        <v>20.439999999999998</v>
      </c>
      <c r="H67" s="32">
        <f>H59+H66</f>
        <v>17.420000000000002</v>
      </c>
      <c r="I67" s="32">
        <f>I59+I66</f>
        <v>256.17999999999995</v>
      </c>
      <c r="J67" s="32">
        <f>J59+J66</f>
        <v>1001.5</v>
      </c>
      <c r="K67" s="32"/>
      <c r="L67" s="32">
        <f>L59+L66</f>
        <v>0</v>
      </c>
    </row>
    <row r="68" spans="1:12" ht="15" x14ac:dyDescent="0.25">
      <c r="A68" s="20">
        <v>1</v>
      </c>
      <c r="B68" s="21">
        <v>5</v>
      </c>
      <c r="C68" s="22" t="s">
        <v>20</v>
      </c>
      <c r="D68" s="5" t="s">
        <v>21</v>
      </c>
      <c r="E68" s="39" t="s">
        <v>51</v>
      </c>
      <c r="F68" s="40">
        <v>157</v>
      </c>
      <c r="G68" s="40">
        <v>3.32</v>
      </c>
      <c r="H68" s="40">
        <v>5.96</v>
      </c>
      <c r="I68" s="40">
        <v>28.97</v>
      </c>
      <c r="J68" s="40">
        <v>161</v>
      </c>
      <c r="K68" s="41">
        <v>168</v>
      </c>
      <c r="L68" s="40"/>
    </row>
    <row r="69" spans="1:12" ht="15" x14ac:dyDescent="0.25">
      <c r="A69" s="23"/>
      <c r="B69" s="15"/>
      <c r="C69" s="11"/>
      <c r="D69" s="7" t="s">
        <v>22</v>
      </c>
      <c r="E69" s="42" t="s">
        <v>52</v>
      </c>
      <c r="F69" s="43">
        <v>200</v>
      </c>
      <c r="G69" s="43">
        <v>1.36</v>
      </c>
      <c r="H69" s="43">
        <v>0</v>
      </c>
      <c r="I69" s="43">
        <v>29.02</v>
      </c>
      <c r="J69" s="43">
        <v>121.52</v>
      </c>
      <c r="K69" s="44">
        <v>517</v>
      </c>
      <c r="L69" s="43"/>
    </row>
    <row r="70" spans="1:12" ht="15" x14ac:dyDescent="0.25">
      <c r="A70" s="23"/>
      <c r="B70" s="15"/>
      <c r="C70" s="11"/>
      <c r="D70" s="7" t="s">
        <v>23</v>
      </c>
      <c r="E70" s="42" t="s">
        <v>43</v>
      </c>
      <c r="F70" s="43">
        <v>40</v>
      </c>
      <c r="G70" s="43">
        <v>2.76</v>
      </c>
      <c r="H70" s="43">
        <v>0.4</v>
      </c>
      <c r="I70" s="43">
        <v>20.12</v>
      </c>
      <c r="J70" s="43">
        <v>117.6</v>
      </c>
      <c r="K70" s="44"/>
      <c r="L70" s="43"/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SUM(F68:F73)</f>
        <v>397</v>
      </c>
      <c r="G74" s="19">
        <f t="shared" ref="G74" si="14">SUM(G68:G73)</f>
        <v>7.4399999999999995</v>
      </c>
      <c r="H74" s="19">
        <f t="shared" ref="H74" si="15">SUM(H68:H73)</f>
        <v>6.36</v>
      </c>
      <c r="I74" s="19">
        <f t="shared" ref="I74" si="16">SUM(I68:I73)</f>
        <v>78.11</v>
      </c>
      <c r="J74" s="19">
        <f t="shared" ref="J74:L74" si="17">SUM(J68:J73)</f>
        <v>400.12</v>
      </c>
      <c r="K74" s="25"/>
      <c r="L74" s="19">
        <f t="shared" si="17"/>
        <v>0</v>
      </c>
    </row>
    <row r="75" spans="1:12" ht="15" x14ac:dyDescent="0.25">
      <c r="A75" s="23">
        <v>1</v>
      </c>
      <c r="B75" s="15">
        <v>5</v>
      </c>
      <c r="C75" s="11" t="s">
        <v>24</v>
      </c>
      <c r="D75" s="7" t="s">
        <v>27</v>
      </c>
      <c r="E75" s="42" t="s">
        <v>71</v>
      </c>
      <c r="F75" s="43">
        <v>110</v>
      </c>
      <c r="G75" s="43">
        <v>7.78</v>
      </c>
      <c r="H75" s="43">
        <v>13.22</v>
      </c>
      <c r="I75" s="43">
        <v>7.85</v>
      </c>
      <c r="J75" s="43">
        <v>114.38</v>
      </c>
      <c r="K75" s="44">
        <v>608</v>
      </c>
      <c r="L75" s="43"/>
    </row>
    <row r="76" spans="1:12" ht="15" x14ac:dyDescent="0.25">
      <c r="A76" s="23"/>
      <c r="B76" s="15"/>
      <c r="C76" s="11"/>
      <c r="D76" s="7" t="s">
        <v>28</v>
      </c>
      <c r="E76" s="42" t="s">
        <v>72</v>
      </c>
      <c r="F76" s="43">
        <v>210</v>
      </c>
      <c r="G76" s="43">
        <v>4.08</v>
      </c>
      <c r="H76" s="43">
        <v>6.4</v>
      </c>
      <c r="I76" s="43">
        <v>37.26</v>
      </c>
      <c r="J76" s="43">
        <v>183</v>
      </c>
      <c r="K76" s="44">
        <v>688</v>
      </c>
      <c r="L76" s="43"/>
    </row>
    <row r="77" spans="1:12" ht="15" x14ac:dyDescent="0.25">
      <c r="A77" s="23"/>
      <c r="B77" s="15"/>
      <c r="C77" s="11"/>
      <c r="D77" s="7" t="s">
        <v>29</v>
      </c>
      <c r="E77" s="42" t="s">
        <v>42</v>
      </c>
      <c r="F77" s="43">
        <v>215</v>
      </c>
      <c r="G77" s="43">
        <v>0.2</v>
      </c>
      <c r="H77" s="43">
        <v>0</v>
      </c>
      <c r="I77" s="43">
        <v>14</v>
      </c>
      <c r="J77" s="43">
        <v>28</v>
      </c>
      <c r="K77" s="44">
        <v>943</v>
      </c>
      <c r="L77" s="43"/>
    </row>
    <row r="78" spans="1:12" ht="15" x14ac:dyDescent="0.25">
      <c r="A78" s="23"/>
      <c r="B78" s="15"/>
      <c r="C78" s="11"/>
      <c r="D78" s="7" t="s">
        <v>30</v>
      </c>
      <c r="E78" s="42" t="s">
        <v>43</v>
      </c>
      <c r="F78" s="43">
        <v>40</v>
      </c>
      <c r="G78" s="43">
        <v>2.76</v>
      </c>
      <c r="H78" s="43">
        <v>0.2</v>
      </c>
      <c r="I78" s="43">
        <v>20.12</v>
      </c>
      <c r="J78" s="43">
        <v>117.6</v>
      </c>
      <c r="K78" s="44"/>
      <c r="L78" s="43"/>
    </row>
    <row r="79" spans="1:12" ht="15" x14ac:dyDescent="0.25">
      <c r="A79" s="23"/>
      <c r="B79" s="15"/>
      <c r="C79" s="11"/>
      <c r="D79" s="7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32</v>
      </c>
      <c r="E82" s="9"/>
      <c r="F82" s="19">
        <f>SUM(F75:F81)</f>
        <v>575</v>
      </c>
      <c r="G82" s="19">
        <f>SUM(G75:G81)</f>
        <v>14.819999999999999</v>
      </c>
      <c r="H82" s="19">
        <f>SUM(H75:H81)</f>
        <v>19.82</v>
      </c>
      <c r="I82" s="19">
        <f>SUM(I75:I81)</f>
        <v>79.23</v>
      </c>
      <c r="J82" s="19">
        <f>SUM(J75:J81)</f>
        <v>442.98</v>
      </c>
      <c r="K82" s="25"/>
      <c r="L82" s="19">
        <f>SUM(L75:L81)</f>
        <v>0</v>
      </c>
    </row>
    <row r="83" spans="1:12" ht="15.75" customHeight="1" x14ac:dyDescent="0.2">
      <c r="A83" s="29">
        <f>A68</f>
        <v>1</v>
      </c>
      <c r="B83" s="30">
        <f>B68</f>
        <v>5</v>
      </c>
      <c r="C83" s="51" t="s">
        <v>4</v>
      </c>
      <c r="D83" s="52"/>
      <c r="E83" s="31"/>
      <c r="F83" s="32">
        <f>F74+F82</f>
        <v>972</v>
      </c>
      <c r="G83" s="32">
        <f>G74+G82</f>
        <v>22.259999999999998</v>
      </c>
      <c r="H83" s="32">
        <f>H74+H82</f>
        <v>26.18</v>
      </c>
      <c r="I83" s="32">
        <f>I74+I82</f>
        <v>157.34</v>
      </c>
      <c r="J83" s="32">
        <f>J74+J82</f>
        <v>843.1</v>
      </c>
      <c r="K83" s="32"/>
      <c r="L83" s="32">
        <f>L74+L82</f>
        <v>0</v>
      </c>
    </row>
    <row r="84" spans="1:12" ht="15" x14ac:dyDescent="0.25">
      <c r="A84" s="20">
        <v>2</v>
      </c>
      <c r="B84" s="21">
        <v>1</v>
      </c>
      <c r="C84" s="22" t="s">
        <v>20</v>
      </c>
      <c r="D84" s="5" t="s">
        <v>21</v>
      </c>
      <c r="E84" s="39" t="s">
        <v>47</v>
      </c>
      <c r="F84" s="40" t="s">
        <v>65</v>
      </c>
      <c r="G84" s="40">
        <v>3.4</v>
      </c>
      <c r="H84" s="40">
        <v>3.96</v>
      </c>
      <c r="I84" s="40">
        <v>27.83</v>
      </c>
      <c r="J84" s="40">
        <v>161</v>
      </c>
      <c r="K84" s="41">
        <v>168</v>
      </c>
      <c r="L84" s="40"/>
    </row>
    <row r="85" spans="1:12" ht="15" x14ac:dyDescent="0.25">
      <c r="A85" s="23"/>
      <c r="B85" s="15"/>
      <c r="C85" s="11"/>
      <c r="D85" s="7" t="s">
        <v>22</v>
      </c>
      <c r="E85" s="42" t="s">
        <v>54</v>
      </c>
      <c r="F85" s="43" t="s">
        <v>66</v>
      </c>
      <c r="G85" s="43">
        <v>3.52</v>
      </c>
      <c r="H85" s="43">
        <v>3.72</v>
      </c>
      <c r="I85" s="43">
        <v>25.49</v>
      </c>
      <c r="J85" s="43">
        <v>145.19999999999999</v>
      </c>
      <c r="K85" s="44">
        <v>959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43</v>
      </c>
      <c r="F86" s="43">
        <v>40</v>
      </c>
      <c r="G86" s="43">
        <v>2.76</v>
      </c>
      <c r="H86" s="43">
        <v>0.4</v>
      </c>
      <c r="I86" s="43">
        <v>20.12</v>
      </c>
      <c r="J86" s="43">
        <v>117.6</v>
      </c>
      <c r="K86" s="44"/>
      <c r="L86" s="43"/>
    </row>
    <row r="87" spans="1:12" ht="15" x14ac:dyDescent="0.25">
      <c r="A87" s="23"/>
      <c r="B87" s="15"/>
      <c r="C87" s="11"/>
      <c r="D87" s="7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v>417</v>
      </c>
      <c r="G90" s="19">
        <f t="shared" ref="G90:J90" si="18">SUM(G84:G89)</f>
        <v>9.68</v>
      </c>
      <c r="H90" s="19">
        <f t="shared" si="18"/>
        <v>8.08</v>
      </c>
      <c r="I90" s="19">
        <f t="shared" si="18"/>
        <v>73.44</v>
      </c>
      <c r="J90" s="19">
        <f t="shared" si="18"/>
        <v>423.79999999999995</v>
      </c>
      <c r="K90" s="25"/>
      <c r="L90" s="19">
        <f t="shared" ref="L90" si="19">SUM(L84:L89)</f>
        <v>0</v>
      </c>
    </row>
    <row r="91" spans="1:12" ht="15" x14ac:dyDescent="0.25">
      <c r="A91" s="23">
        <v>2</v>
      </c>
      <c r="B91" s="15">
        <v>1</v>
      </c>
      <c r="C91" s="11" t="s">
        <v>24</v>
      </c>
      <c r="D91" s="7" t="s">
        <v>27</v>
      </c>
      <c r="E91" s="42" t="s">
        <v>73</v>
      </c>
      <c r="F91" s="43" t="s">
        <v>74</v>
      </c>
      <c r="G91" s="43">
        <v>13.87</v>
      </c>
      <c r="H91" s="43">
        <v>8.75</v>
      </c>
      <c r="I91" s="43">
        <v>6.53</v>
      </c>
      <c r="J91" s="43">
        <v>150</v>
      </c>
      <c r="K91" s="44">
        <v>486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 t="s">
        <v>64</v>
      </c>
      <c r="G92" s="43">
        <v>4.08</v>
      </c>
      <c r="H92" s="43">
        <v>6.4</v>
      </c>
      <c r="I92" s="43">
        <v>37.26</v>
      </c>
      <c r="J92" s="43">
        <v>183</v>
      </c>
      <c r="K92" s="44">
        <v>694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42</v>
      </c>
      <c r="F93" s="43" t="s">
        <v>67</v>
      </c>
      <c r="G93" s="43">
        <v>0.2</v>
      </c>
      <c r="H93" s="43">
        <v>0</v>
      </c>
      <c r="I93" s="43">
        <v>14</v>
      </c>
      <c r="J93" s="43">
        <v>28</v>
      </c>
      <c r="K93" s="44">
        <v>943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43</v>
      </c>
      <c r="F94" s="43">
        <v>40</v>
      </c>
      <c r="G94" s="43">
        <v>2.76</v>
      </c>
      <c r="H94" s="43">
        <v>0.4</v>
      </c>
      <c r="I94" s="43">
        <v>20.12</v>
      </c>
      <c r="J94" s="43">
        <v>117.6</v>
      </c>
      <c r="K94" s="44"/>
      <c r="L94" s="43"/>
    </row>
    <row r="95" spans="1:12" ht="15" x14ac:dyDescent="0.2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4"/>
      <c r="B98" s="17"/>
      <c r="C98" s="8"/>
      <c r="D98" s="18" t="s">
        <v>32</v>
      </c>
      <c r="E98" s="9"/>
      <c r="F98" s="19">
        <v>565</v>
      </c>
      <c r="G98" s="19">
        <f>SUM(G91:G97)</f>
        <v>20.909999999999997</v>
      </c>
      <c r="H98" s="19">
        <f>SUM(H91:H97)</f>
        <v>15.55</v>
      </c>
      <c r="I98" s="19">
        <f>SUM(I91:I97)</f>
        <v>77.91</v>
      </c>
      <c r="J98" s="19">
        <f>SUM(J91:J97)</f>
        <v>478.6</v>
      </c>
      <c r="K98" s="25"/>
      <c r="L98" s="19">
        <f>SUM(L91:L97)</f>
        <v>0</v>
      </c>
    </row>
    <row r="99" spans="1:12" ht="15" x14ac:dyDescent="0.2">
      <c r="A99" s="29">
        <f>A84</f>
        <v>2</v>
      </c>
      <c r="B99" s="30">
        <f>B84</f>
        <v>1</v>
      </c>
      <c r="C99" s="51" t="s">
        <v>4</v>
      </c>
      <c r="D99" s="52"/>
      <c r="E99" s="31"/>
      <c r="F99" s="32">
        <f>F90+F98</f>
        <v>982</v>
      </c>
      <c r="G99" s="32">
        <f>G90+G98</f>
        <v>30.589999999999996</v>
      </c>
      <c r="H99" s="32">
        <f>H90+H98</f>
        <v>23.630000000000003</v>
      </c>
      <c r="I99" s="32">
        <f>I90+I98</f>
        <v>151.35</v>
      </c>
      <c r="J99" s="32">
        <f>J90+J98</f>
        <v>902.4</v>
      </c>
      <c r="K99" s="32"/>
      <c r="L99" s="32">
        <f>L90+L98</f>
        <v>0</v>
      </c>
    </row>
    <row r="100" spans="1:12" ht="15" x14ac:dyDescent="0.25">
      <c r="A100" s="14">
        <v>2</v>
      </c>
      <c r="B100" s="15">
        <v>2</v>
      </c>
      <c r="C100" s="22" t="s">
        <v>20</v>
      </c>
      <c r="D100" s="5" t="s">
        <v>21</v>
      </c>
      <c r="E100" s="39" t="s">
        <v>41</v>
      </c>
      <c r="F100" s="40">
        <v>200</v>
      </c>
      <c r="G100" s="40">
        <v>5.75</v>
      </c>
      <c r="H100" s="40">
        <v>5.21</v>
      </c>
      <c r="I100" s="40">
        <v>18.84</v>
      </c>
      <c r="J100" s="40">
        <v>145.19999999999999</v>
      </c>
      <c r="K100" s="41">
        <v>93</v>
      </c>
      <c r="L100" s="40"/>
    </row>
    <row r="101" spans="1:12" ht="15" x14ac:dyDescent="0.25">
      <c r="A101" s="14"/>
      <c r="B101" s="15"/>
      <c r="C101" s="11"/>
      <c r="D101" s="7" t="s">
        <v>22</v>
      </c>
      <c r="E101" s="42" t="s">
        <v>42</v>
      </c>
      <c r="F101" s="43" t="s">
        <v>67</v>
      </c>
      <c r="G101" s="43">
        <v>0.2</v>
      </c>
      <c r="H101" s="43">
        <v>0</v>
      </c>
      <c r="I101" s="43">
        <v>14</v>
      </c>
      <c r="J101" s="43">
        <v>28</v>
      </c>
      <c r="K101" s="44">
        <v>943</v>
      </c>
      <c r="L101" s="43"/>
    </row>
    <row r="102" spans="1:12" ht="15" x14ac:dyDescent="0.25">
      <c r="A102" s="14"/>
      <c r="B102" s="15"/>
      <c r="C102" s="11"/>
      <c r="D102" s="7" t="s">
        <v>23</v>
      </c>
      <c r="E102" s="42" t="s">
        <v>43</v>
      </c>
      <c r="F102" s="43">
        <v>40</v>
      </c>
      <c r="G102" s="43">
        <v>2.76</v>
      </c>
      <c r="H102" s="43">
        <v>0.4</v>
      </c>
      <c r="I102" s="43">
        <v>20.12</v>
      </c>
      <c r="J102" s="43">
        <v>117.6</v>
      </c>
      <c r="K102" s="44"/>
      <c r="L102" s="43"/>
    </row>
    <row r="103" spans="1:12" ht="15" x14ac:dyDescent="0.25">
      <c r="A103" s="14"/>
      <c r="B103" s="15"/>
      <c r="C103" s="11"/>
      <c r="D103" s="7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14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14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16"/>
      <c r="B106" s="17"/>
      <c r="C106" s="8"/>
      <c r="D106" s="18" t="s">
        <v>32</v>
      </c>
      <c r="E106" s="9"/>
      <c r="F106" s="19">
        <v>455</v>
      </c>
      <c r="G106" s="19">
        <f t="shared" ref="G106:J106" si="20">SUM(G100:G105)</f>
        <v>8.7100000000000009</v>
      </c>
      <c r="H106" s="19">
        <f t="shared" si="20"/>
        <v>5.61</v>
      </c>
      <c r="I106" s="19">
        <f t="shared" si="20"/>
        <v>52.960000000000008</v>
      </c>
      <c r="J106" s="19">
        <f t="shared" si="20"/>
        <v>290.79999999999995</v>
      </c>
      <c r="K106" s="25"/>
      <c r="L106" s="19">
        <f t="shared" ref="L106" si="21">SUM(L100:L105)</f>
        <v>0</v>
      </c>
    </row>
    <row r="107" spans="1:12" ht="15" x14ac:dyDescent="0.25">
      <c r="A107" s="14">
        <v>2</v>
      </c>
      <c r="B107" s="15">
        <v>2</v>
      </c>
      <c r="C107" s="11" t="s">
        <v>24</v>
      </c>
      <c r="D107" s="7" t="s">
        <v>26</v>
      </c>
      <c r="E107" s="42" t="s">
        <v>55</v>
      </c>
      <c r="F107" s="43">
        <v>200</v>
      </c>
      <c r="G107" s="43">
        <v>4.3899999999999997</v>
      </c>
      <c r="H107" s="43">
        <v>4.22</v>
      </c>
      <c r="I107" s="43">
        <v>13.06</v>
      </c>
      <c r="J107" s="43">
        <v>107.8</v>
      </c>
      <c r="K107" s="44">
        <v>206</v>
      </c>
      <c r="L107" s="43"/>
    </row>
    <row r="108" spans="1:12" ht="15" x14ac:dyDescent="0.25">
      <c r="A108" s="14"/>
      <c r="B108" s="15"/>
      <c r="C108" s="11"/>
      <c r="D108" s="7" t="s">
        <v>29</v>
      </c>
      <c r="E108" s="42" t="s">
        <v>46</v>
      </c>
      <c r="F108" s="43" t="s">
        <v>66</v>
      </c>
      <c r="G108" s="43">
        <v>1.4</v>
      </c>
      <c r="H108" s="43">
        <v>2</v>
      </c>
      <c r="I108" s="43">
        <v>22.4</v>
      </c>
      <c r="J108" s="43">
        <v>173</v>
      </c>
      <c r="K108" s="44">
        <v>951</v>
      </c>
      <c r="L108" s="43"/>
    </row>
    <row r="109" spans="1:12" ht="15" x14ac:dyDescent="0.25">
      <c r="A109" s="14"/>
      <c r="B109" s="15"/>
      <c r="C109" s="11"/>
      <c r="D109" s="7" t="s">
        <v>30</v>
      </c>
      <c r="E109" s="42" t="s">
        <v>43</v>
      </c>
      <c r="F109" s="43">
        <v>40</v>
      </c>
      <c r="G109" s="43">
        <v>2.76</v>
      </c>
      <c r="H109" s="43">
        <v>0.4</v>
      </c>
      <c r="I109" s="43">
        <v>20.12</v>
      </c>
      <c r="J109" s="43">
        <v>117.6</v>
      </c>
      <c r="K109" s="44"/>
      <c r="L109" s="43"/>
    </row>
    <row r="110" spans="1:12" ht="15" x14ac:dyDescent="0.25">
      <c r="A110" s="14"/>
      <c r="B110" s="15"/>
      <c r="C110" s="11"/>
      <c r="D110" s="7"/>
      <c r="E110" s="42" t="s">
        <v>76</v>
      </c>
      <c r="F110" s="43">
        <v>40</v>
      </c>
      <c r="G110" s="43">
        <v>2.6</v>
      </c>
      <c r="H110" s="43">
        <v>18</v>
      </c>
      <c r="I110" s="43">
        <v>36.6</v>
      </c>
      <c r="J110" s="43">
        <v>318</v>
      </c>
      <c r="K110" s="44"/>
      <c r="L110" s="43"/>
    </row>
    <row r="111" spans="1:12" ht="15" x14ac:dyDescent="0.25">
      <c r="A111" s="14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14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16"/>
      <c r="B113" s="17"/>
      <c r="C113" s="8"/>
      <c r="D113" s="18" t="s">
        <v>32</v>
      </c>
      <c r="E113" s="9"/>
      <c r="F113" s="19">
        <v>500</v>
      </c>
      <c r="G113" s="19">
        <f>SUM(G107:G112)</f>
        <v>11.149999999999999</v>
      </c>
      <c r="H113" s="19">
        <f>SUM(H107:H112)</f>
        <v>24.62</v>
      </c>
      <c r="I113" s="19">
        <f>SUM(I107:I112)</f>
        <v>92.18</v>
      </c>
      <c r="J113" s="19">
        <f>SUM(J107:J112)</f>
        <v>716.4</v>
      </c>
      <c r="K113" s="25"/>
      <c r="L113" s="19">
        <f>SUM(L107:L112)</f>
        <v>0</v>
      </c>
    </row>
    <row r="114" spans="1:12" ht="15" x14ac:dyDescent="0.2">
      <c r="A114" s="33">
        <f>A100</f>
        <v>2</v>
      </c>
      <c r="B114" s="33">
        <f>B100</f>
        <v>2</v>
      </c>
      <c r="C114" s="51" t="s">
        <v>4</v>
      </c>
      <c r="D114" s="52"/>
      <c r="E114" s="31"/>
      <c r="F114" s="32">
        <f>F106+F113</f>
        <v>955</v>
      </c>
      <c r="G114" s="32">
        <f>G106+G113</f>
        <v>19.86</v>
      </c>
      <c r="H114" s="32">
        <f>H106+H113</f>
        <v>30.23</v>
      </c>
      <c r="I114" s="32">
        <f>I106+I113</f>
        <v>145.14000000000001</v>
      </c>
      <c r="J114" s="32">
        <f>J106+J113</f>
        <v>1007.1999999999999</v>
      </c>
      <c r="K114" s="32"/>
      <c r="L114" s="32">
        <f>L106+L113</f>
        <v>0</v>
      </c>
    </row>
    <row r="115" spans="1:12" ht="15" x14ac:dyDescent="0.25">
      <c r="A115" s="20">
        <v>2</v>
      </c>
      <c r="B115" s="21">
        <v>3</v>
      </c>
      <c r="C115" s="22" t="s">
        <v>20</v>
      </c>
      <c r="D115" s="5" t="s">
        <v>21</v>
      </c>
      <c r="E115" s="39" t="s">
        <v>45</v>
      </c>
      <c r="F115" s="40" t="s">
        <v>65</v>
      </c>
      <c r="G115" s="40">
        <v>8.16</v>
      </c>
      <c r="H115" s="40">
        <v>9.84</v>
      </c>
      <c r="I115" s="40">
        <v>35.6</v>
      </c>
      <c r="J115" s="40">
        <v>264</v>
      </c>
      <c r="K115" s="41">
        <v>100</v>
      </c>
      <c r="L115" s="40"/>
    </row>
    <row r="116" spans="1:12" ht="15" x14ac:dyDescent="0.25">
      <c r="A116" s="23"/>
      <c r="B116" s="15"/>
      <c r="C116" s="11"/>
      <c r="D116" s="7" t="s">
        <v>22</v>
      </c>
      <c r="E116" s="42" t="s">
        <v>44</v>
      </c>
      <c r="F116" s="43" t="s">
        <v>66</v>
      </c>
      <c r="G116" s="43">
        <v>0.04</v>
      </c>
      <c r="H116" s="43">
        <v>0</v>
      </c>
      <c r="I116" s="43">
        <v>24.76</v>
      </c>
      <c r="J116" s="43">
        <v>94.2</v>
      </c>
      <c r="K116" s="44">
        <v>868</v>
      </c>
      <c r="L116" s="43"/>
    </row>
    <row r="117" spans="1:12" ht="15.75" customHeight="1" x14ac:dyDescent="0.25">
      <c r="A117" s="23"/>
      <c r="B117" s="15"/>
      <c r="C117" s="11"/>
      <c r="D117" s="7" t="s">
        <v>23</v>
      </c>
      <c r="E117" s="42" t="s">
        <v>43</v>
      </c>
      <c r="F117" s="43">
        <v>40</v>
      </c>
      <c r="G117" s="43">
        <v>2.76</v>
      </c>
      <c r="H117" s="43">
        <v>0.4</v>
      </c>
      <c r="I117" s="43">
        <v>20.12</v>
      </c>
      <c r="J117" s="43">
        <v>117.6</v>
      </c>
      <c r="K117" s="44"/>
      <c r="L117" s="43"/>
    </row>
    <row r="118" spans="1:12" ht="15" x14ac:dyDescent="0.25">
      <c r="A118" s="23"/>
      <c r="B118" s="15"/>
      <c r="C118" s="11"/>
      <c r="D118" s="7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32</v>
      </c>
      <c r="E121" s="9"/>
      <c r="F121" s="19">
        <v>417</v>
      </c>
      <c r="G121" s="19">
        <f t="shared" ref="G121:J121" si="22">SUM(G115:G120)</f>
        <v>10.959999999999999</v>
      </c>
      <c r="H121" s="19">
        <f t="shared" si="22"/>
        <v>10.24</v>
      </c>
      <c r="I121" s="19">
        <f t="shared" si="22"/>
        <v>80.48</v>
      </c>
      <c r="J121" s="19">
        <f t="shared" si="22"/>
        <v>475.79999999999995</v>
      </c>
      <c r="K121" s="25"/>
      <c r="L121" s="19">
        <f t="shared" ref="L121" si="23">SUM(L115:L120)</f>
        <v>0</v>
      </c>
    </row>
    <row r="122" spans="1:12" ht="15" x14ac:dyDescent="0.25">
      <c r="A122" s="26">
        <f>A115</f>
        <v>2</v>
      </c>
      <c r="B122" s="13">
        <f>B115</f>
        <v>3</v>
      </c>
      <c r="C122" s="10" t="s">
        <v>24</v>
      </c>
      <c r="D122" s="7" t="s">
        <v>25</v>
      </c>
      <c r="E122" s="42" t="s">
        <v>77</v>
      </c>
      <c r="F122" s="43">
        <v>100</v>
      </c>
      <c r="G122" s="43">
        <v>1.08</v>
      </c>
      <c r="H122" s="43">
        <v>0.18</v>
      </c>
      <c r="I122" s="43">
        <v>8.6199999999999992</v>
      </c>
      <c r="J122" s="43">
        <v>40.4</v>
      </c>
      <c r="K122" s="44">
        <v>7</v>
      </c>
      <c r="L122" s="43"/>
    </row>
    <row r="123" spans="1:12" ht="15" x14ac:dyDescent="0.25">
      <c r="A123" s="23"/>
      <c r="B123" s="15"/>
      <c r="C123" s="11"/>
      <c r="D123" s="7" t="s">
        <v>27</v>
      </c>
      <c r="E123" s="42" t="s">
        <v>50</v>
      </c>
      <c r="F123" s="43">
        <v>200</v>
      </c>
      <c r="G123" s="43">
        <v>18.149999999999999</v>
      </c>
      <c r="H123" s="43">
        <v>15</v>
      </c>
      <c r="I123" s="43">
        <v>29.08</v>
      </c>
      <c r="J123" s="43">
        <v>320</v>
      </c>
      <c r="K123" s="44">
        <v>304</v>
      </c>
      <c r="L123" s="43"/>
    </row>
    <row r="124" spans="1:12" ht="15" x14ac:dyDescent="0.25">
      <c r="A124" s="23"/>
      <c r="B124" s="15"/>
      <c r="C124" s="11"/>
      <c r="D124" s="7" t="s">
        <v>29</v>
      </c>
      <c r="E124" s="42" t="s">
        <v>58</v>
      </c>
      <c r="F124" s="43">
        <v>200</v>
      </c>
      <c r="G124" s="43">
        <v>5.6</v>
      </c>
      <c r="H124" s="43">
        <v>4</v>
      </c>
      <c r="I124" s="43">
        <v>23.8</v>
      </c>
      <c r="J124" s="43">
        <v>154</v>
      </c>
      <c r="K124" s="44"/>
      <c r="L124" s="43"/>
    </row>
    <row r="125" spans="1:12" ht="15" x14ac:dyDescent="0.25">
      <c r="A125" s="23"/>
      <c r="B125" s="15"/>
      <c r="C125" s="11"/>
      <c r="D125" s="7" t="s">
        <v>31</v>
      </c>
      <c r="E125" s="42" t="s">
        <v>59</v>
      </c>
      <c r="F125" s="43">
        <v>80</v>
      </c>
      <c r="G125" s="43">
        <v>3.4</v>
      </c>
      <c r="H125" s="43">
        <v>1.32</v>
      </c>
      <c r="I125" s="43">
        <v>17</v>
      </c>
      <c r="J125" s="43">
        <v>100</v>
      </c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4"/>
      <c r="B128" s="17"/>
      <c r="C128" s="8"/>
      <c r="D128" s="18" t="s">
        <v>32</v>
      </c>
      <c r="E128" s="9"/>
      <c r="F128" s="19">
        <v>580</v>
      </c>
      <c r="G128" s="19">
        <f t="shared" ref="G128:J128" si="24">SUM(G122:G127)</f>
        <v>28.229999999999997</v>
      </c>
      <c r="H128" s="19">
        <f t="shared" si="24"/>
        <v>20.5</v>
      </c>
      <c r="I128" s="19">
        <f t="shared" si="24"/>
        <v>78.5</v>
      </c>
      <c r="J128" s="19">
        <f t="shared" si="24"/>
        <v>614.4</v>
      </c>
      <c r="K128" s="25"/>
      <c r="L128" s="19">
        <f t="shared" ref="L128" si="25">SUM(L122:L127)</f>
        <v>0</v>
      </c>
    </row>
    <row r="129" spans="1:12" ht="15" x14ac:dyDescent="0.2">
      <c r="A129" s="29">
        <f>A115</f>
        <v>2</v>
      </c>
      <c r="B129" s="30">
        <f>B115</f>
        <v>3</v>
      </c>
      <c r="C129" s="51" t="s">
        <v>4</v>
      </c>
      <c r="D129" s="52"/>
      <c r="E129" s="31"/>
      <c r="F129" s="32">
        <f>F121+F128</f>
        <v>997</v>
      </c>
      <c r="G129" s="32">
        <f>G121+G128</f>
        <v>39.19</v>
      </c>
      <c r="H129" s="32">
        <f>H121+H128</f>
        <v>30.740000000000002</v>
      </c>
      <c r="I129" s="32">
        <f>I121+I128</f>
        <v>158.98000000000002</v>
      </c>
      <c r="J129" s="32">
        <f>J121+J128</f>
        <v>1090.1999999999998</v>
      </c>
      <c r="K129" s="32"/>
      <c r="L129" s="32">
        <f>L121+L128</f>
        <v>0</v>
      </c>
    </row>
    <row r="130" spans="1:12" ht="15" x14ac:dyDescent="0.25">
      <c r="A130" s="20">
        <v>2</v>
      </c>
      <c r="B130" s="21">
        <v>4</v>
      </c>
      <c r="C130" s="22" t="s">
        <v>20</v>
      </c>
      <c r="D130" s="5" t="s">
        <v>21</v>
      </c>
      <c r="E130" s="39" t="s">
        <v>48</v>
      </c>
      <c r="F130" s="40" t="s">
        <v>65</v>
      </c>
      <c r="G130" s="40">
        <v>7.89</v>
      </c>
      <c r="H130" s="40">
        <v>7.49</v>
      </c>
      <c r="I130" s="40">
        <v>40.479999999999997</v>
      </c>
      <c r="J130" s="40">
        <v>260.89999999999998</v>
      </c>
      <c r="K130" s="41">
        <v>168</v>
      </c>
      <c r="L130" s="40"/>
    </row>
    <row r="131" spans="1:12" ht="15" x14ac:dyDescent="0.25">
      <c r="A131" s="23"/>
      <c r="B131" s="15"/>
      <c r="C131" s="11"/>
      <c r="D131" s="7" t="s">
        <v>22</v>
      </c>
      <c r="E131" s="42" t="s">
        <v>42</v>
      </c>
      <c r="F131" s="43" t="s">
        <v>67</v>
      </c>
      <c r="G131" s="43">
        <v>0.2</v>
      </c>
      <c r="H131" s="43">
        <f>I135</f>
        <v>0</v>
      </c>
      <c r="I131" s="43">
        <v>14</v>
      </c>
      <c r="J131" s="43">
        <v>28</v>
      </c>
      <c r="K131" s="44">
        <v>943</v>
      </c>
      <c r="L131" s="43"/>
    </row>
    <row r="132" spans="1:12" ht="15" x14ac:dyDescent="0.25">
      <c r="A132" s="23"/>
      <c r="B132" s="15"/>
      <c r="C132" s="11"/>
      <c r="D132" s="7" t="s">
        <v>23</v>
      </c>
      <c r="E132" s="42" t="s">
        <v>43</v>
      </c>
      <c r="F132" s="43">
        <v>40</v>
      </c>
      <c r="G132" s="43">
        <v>2.76</v>
      </c>
      <c r="H132" s="43">
        <v>0.4</v>
      </c>
      <c r="I132" s="43">
        <v>20.12</v>
      </c>
      <c r="J132" s="43">
        <v>117.6</v>
      </c>
      <c r="K132" s="44"/>
      <c r="L132" s="43"/>
    </row>
    <row r="133" spans="1:12" ht="15" x14ac:dyDescent="0.25">
      <c r="A133" s="23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4"/>
      <c r="B136" s="17"/>
      <c r="C136" s="8"/>
      <c r="D136" s="18" t="s">
        <v>32</v>
      </c>
      <c r="E136" s="9"/>
      <c r="F136" s="19">
        <v>412</v>
      </c>
      <c r="G136" s="19">
        <f t="shared" ref="G136:J136" si="26">SUM(G130:G135)</f>
        <v>10.85</v>
      </c>
      <c r="H136" s="19">
        <f t="shared" si="26"/>
        <v>7.8900000000000006</v>
      </c>
      <c r="I136" s="19">
        <f t="shared" si="26"/>
        <v>74.599999999999994</v>
      </c>
      <c r="J136" s="19">
        <f t="shared" si="26"/>
        <v>406.5</v>
      </c>
      <c r="K136" s="25"/>
      <c r="L136" s="19">
        <f t="shared" ref="L136" si="27">SUM(L130:L135)</f>
        <v>0</v>
      </c>
    </row>
    <row r="137" spans="1:12" ht="15" x14ac:dyDescent="0.25">
      <c r="A137" s="23">
        <v>2</v>
      </c>
      <c r="B137" s="15">
        <v>4</v>
      </c>
      <c r="C137" s="11" t="s">
        <v>24</v>
      </c>
      <c r="D137" s="7" t="s">
        <v>26</v>
      </c>
      <c r="E137" s="42" t="s">
        <v>78</v>
      </c>
      <c r="F137" s="43" t="s">
        <v>70</v>
      </c>
      <c r="G137" s="43">
        <v>1.45</v>
      </c>
      <c r="H137" s="43">
        <v>3.93</v>
      </c>
      <c r="I137" s="43">
        <v>100.2</v>
      </c>
      <c r="J137" s="43">
        <v>182</v>
      </c>
      <c r="K137" s="44">
        <v>170</v>
      </c>
      <c r="L137" s="43"/>
    </row>
    <row r="138" spans="1:12" ht="15" x14ac:dyDescent="0.25">
      <c r="A138" s="23"/>
      <c r="B138" s="15"/>
      <c r="C138" s="11"/>
      <c r="D138" s="7" t="s">
        <v>22</v>
      </c>
      <c r="E138" s="42" t="s">
        <v>52</v>
      </c>
      <c r="F138" s="43">
        <v>200</v>
      </c>
      <c r="G138" s="43">
        <v>1.36</v>
      </c>
      <c r="H138" s="43">
        <v>0</v>
      </c>
      <c r="I138" s="43">
        <v>29.02</v>
      </c>
      <c r="J138" s="43">
        <v>121.52</v>
      </c>
      <c r="K138" s="44">
        <v>517</v>
      </c>
      <c r="L138" s="43"/>
    </row>
    <row r="139" spans="1:12" ht="15" x14ac:dyDescent="0.25">
      <c r="A139" s="23"/>
      <c r="B139" s="15"/>
      <c r="C139" s="11"/>
      <c r="D139" s="7" t="s">
        <v>30</v>
      </c>
      <c r="E139" s="42" t="s">
        <v>43</v>
      </c>
      <c r="F139" s="43">
        <v>40</v>
      </c>
      <c r="G139" s="43">
        <v>2.76</v>
      </c>
      <c r="H139" s="43">
        <v>0.4</v>
      </c>
      <c r="I139" s="43">
        <v>20.12</v>
      </c>
      <c r="J139" s="43">
        <v>117.6</v>
      </c>
      <c r="K139" s="44"/>
      <c r="L139" s="43"/>
    </row>
    <row r="140" spans="1:12" ht="15" x14ac:dyDescent="0.25">
      <c r="A140" s="23"/>
      <c r="B140" s="15"/>
      <c r="C140" s="11"/>
      <c r="D140" s="7"/>
      <c r="E140" s="42" t="s">
        <v>79</v>
      </c>
      <c r="F140" s="43">
        <v>40</v>
      </c>
      <c r="G140" s="43">
        <v>2.2000000000000002</v>
      </c>
      <c r="H140" s="43">
        <v>2</v>
      </c>
      <c r="I140" s="43">
        <v>30.5</v>
      </c>
      <c r="J140" s="43">
        <v>144.80000000000001</v>
      </c>
      <c r="K140" s="44"/>
      <c r="L140" s="43"/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4"/>
      <c r="B143" s="17"/>
      <c r="C143" s="8"/>
      <c r="D143" s="18" t="s">
        <v>32</v>
      </c>
      <c r="E143" s="9"/>
      <c r="F143" s="19">
        <v>487</v>
      </c>
      <c r="G143" s="19">
        <f>SUM(G137:G142)</f>
        <v>7.7700000000000005</v>
      </c>
      <c r="H143" s="19">
        <f>SUM(H137:H142)</f>
        <v>6.33</v>
      </c>
      <c r="I143" s="19">
        <f>SUM(I137:I142)</f>
        <v>179.84</v>
      </c>
      <c r="J143" s="19">
        <f>SUM(J137:J142)</f>
        <v>565.92000000000007</v>
      </c>
      <c r="K143" s="25"/>
      <c r="L143" s="19">
        <f>SUM(L137:L142)</f>
        <v>0</v>
      </c>
    </row>
    <row r="144" spans="1:12" ht="15" x14ac:dyDescent="0.2">
      <c r="A144" s="29">
        <f>A130</f>
        <v>2</v>
      </c>
      <c r="B144" s="30">
        <f>B130</f>
        <v>4</v>
      </c>
      <c r="C144" s="51" t="s">
        <v>4</v>
      </c>
      <c r="D144" s="52"/>
      <c r="E144" s="31"/>
      <c r="F144" s="32">
        <f>F136+F143</f>
        <v>899</v>
      </c>
      <c r="G144" s="32">
        <f>G136+G143</f>
        <v>18.62</v>
      </c>
      <c r="H144" s="32">
        <f>H136+H143</f>
        <v>14.22</v>
      </c>
      <c r="I144" s="32">
        <f>I136+I143</f>
        <v>254.44</v>
      </c>
      <c r="J144" s="32">
        <f>J136+J143</f>
        <v>972.42000000000007</v>
      </c>
      <c r="K144" s="32"/>
      <c r="L144" s="32">
        <f>L136+L143</f>
        <v>0</v>
      </c>
    </row>
    <row r="145" spans="1:12" ht="15" x14ac:dyDescent="0.25">
      <c r="A145" s="20">
        <v>2</v>
      </c>
      <c r="B145" s="21">
        <v>5</v>
      </c>
      <c r="C145" s="22" t="s">
        <v>20</v>
      </c>
      <c r="D145" s="5" t="s">
        <v>21</v>
      </c>
      <c r="E145" s="39" t="s">
        <v>51</v>
      </c>
      <c r="F145" s="40" t="s">
        <v>65</v>
      </c>
      <c r="G145" s="40">
        <v>3.32</v>
      </c>
      <c r="H145" s="40">
        <v>5.96</v>
      </c>
      <c r="I145" s="40">
        <v>28.97</v>
      </c>
      <c r="J145" s="40">
        <v>161</v>
      </c>
      <c r="K145" s="41">
        <v>168</v>
      </c>
      <c r="L145" s="40"/>
    </row>
    <row r="146" spans="1:12" ht="15" x14ac:dyDescent="0.25">
      <c r="A146" s="23"/>
      <c r="B146" s="15"/>
      <c r="C146" s="11"/>
      <c r="D146" s="7" t="s">
        <v>22</v>
      </c>
      <c r="E146" s="42" t="s">
        <v>42</v>
      </c>
      <c r="F146" s="43" t="s">
        <v>67</v>
      </c>
      <c r="G146" s="43">
        <v>0.2</v>
      </c>
      <c r="H146" s="43">
        <v>0</v>
      </c>
      <c r="I146" s="43">
        <v>14</v>
      </c>
      <c r="J146" s="43">
        <v>28</v>
      </c>
      <c r="K146" s="44">
        <v>943</v>
      </c>
      <c r="L146" s="43"/>
    </row>
    <row r="147" spans="1:12" ht="15" x14ac:dyDescent="0.25">
      <c r="A147" s="23"/>
      <c r="B147" s="15"/>
      <c r="C147" s="11"/>
      <c r="D147" s="7" t="s">
        <v>23</v>
      </c>
      <c r="E147" s="42" t="s">
        <v>43</v>
      </c>
      <c r="F147" s="43">
        <v>40</v>
      </c>
      <c r="G147" s="43">
        <v>2.76</v>
      </c>
      <c r="H147" s="43">
        <v>0.4</v>
      </c>
      <c r="I147" s="43">
        <v>20.12</v>
      </c>
      <c r="J147" s="43">
        <v>117.6</v>
      </c>
      <c r="K147" s="44"/>
      <c r="L147" s="43"/>
    </row>
    <row r="148" spans="1:12" ht="15" x14ac:dyDescent="0.25">
      <c r="A148" s="23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.75" customHeight="1" x14ac:dyDescent="0.25">
      <c r="A151" s="24"/>
      <c r="B151" s="17"/>
      <c r="C151" s="8"/>
      <c r="D151" s="18" t="s">
        <v>32</v>
      </c>
      <c r="E151" s="9"/>
      <c r="F151" s="19">
        <v>412</v>
      </c>
      <c r="G151" s="19">
        <f t="shared" ref="G151:J151" si="28">SUM(G145:G150)</f>
        <v>6.2799999999999994</v>
      </c>
      <c r="H151" s="19">
        <f t="shared" si="28"/>
        <v>6.36</v>
      </c>
      <c r="I151" s="19">
        <f t="shared" si="28"/>
        <v>63.09</v>
      </c>
      <c r="J151" s="19">
        <f t="shared" si="28"/>
        <v>306.60000000000002</v>
      </c>
      <c r="K151" s="25"/>
      <c r="L151" s="19">
        <f t="shared" ref="L151" si="29">SUM(L145:L150)</f>
        <v>0</v>
      </c>
    </row>
    <row r="152" spans="1:12" ht="15" x14ac:dyDescent="0.25">
      <c r="A152" s="23">
        <v>2</v>
      </c>
      <c r="B152" s="15">
        <v>5</v>
      </c>
      <c r="C152" s="11" t="s">
        <v>24</v>
      </c>
      <c r="D152" s="7" t="s">
        <v>27</v>
      </c>
      <c r="E152" s="42" t="s">
        <v>56</v>
      </c>
      <c r="F152" s="43" t="s">
        <v>80</v>
      </c>
      <c r="G152" s="43">
        <v>8.8699999999999992</v>
      </c>
      <c r="H152" s="43">
        <v>9.83</v>
      </c>
      <c r="I152" s="43">
        <v>11.71</v>
      </c>
      <c r="J152" s="43">
        <v>171</v>
      </c>
      <c r="K152" s="44">
        <v>286</v>
      </c>
      <c r="L152" s="43"/>
    </row>
    <row r="153" spans="1:12" ht="15" x14ac:dyDescent="0.25">
      <c r="A153" s="23"/>
      <c r="B153" s="15"/>
      <c r="C153" s="11"/>
      <c r="D153" s="7" t="s">
        <v>28</v>
      </c>
      <c r="E153" s="42" t="s">
        <v>81</v>
      </c>
      <c r="F153" s="43" t="s">
        <v>64</v>
      </c>
      <c r="G153" s="43">
        <v>9.94</v>
      </c>
      <c r="H153" s="43">
        <v>7.48</v>
      </c>
      <c r="I153" s="43">
        <v>47.78</v>
      </c>
      <c r="J153" s="43">
        <v>307.26</v>
      </c>
      <c r="K153" s="44">
        <v>679</v>
      </c>
      <c r="L153" s="43"/>
    </row>
    <row r="154" spans="1:12" ht="15" x14ac:dyDescent="0.25">
      <c r="A154" s="23"/>
      <c r="B154" s="15"/>
      <c r="C154" s="11"/>
      <c r="D154" s="7" t="s">
        <v>29</v>
      </c>
      <c r="E154" s="42" t="s">
        <v>42</v>
      </c>
      <c r="F154" s="43" t="s">
        <v>67</v>
      </c>
      <c r="G154" s="43">
        <v>0.2</v>
      </c>
      <c r="H154" s="43">
        <v>0</v>
      </c>
      <c r="I154" s="43">
        <v>14</v>
      </c>
      <c r="J154" s="43">
        <v>28</v>
      </c>
      <c r="K154" s="44">
        <v>943</v>
      </c>
      <c r="L154" s="43"/>
    </row>
    <row r="155" spans="1:12" ht="15" x14ac:dyDescent="0.25">
      <c r="A155" s="23"/>
      <c r="B155" s="15"/>
      <c r="C155" s="11"/>
      <c r="D155" s="7" t="s">
        <v>30</v>
      </c>
      <c r="E155" s="42" t="s">
        <v>43</v>
      </c>
      <c r="F155" s="43">
        <v>40</v>
      </c>
      <c r="G155" s="43">
        <v>2.76</v>
      </c>
      <c r="H155" s="43">
        <v>0.4</v>
      </c>
      <c r="I155" s="43">
        <v>20.12</v>
      </c>
      <c r="J155" s="43">
        <v>117.6</v>
      </c>
      <c r="K155" s="44"/>
      <c r="L155" s="43"/>
    </row>
    <row r="156" spans="1:12" ht="15" x14ac:dyDescent="0.25">
      <c r="A156" s="23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32</v>
      </c>
      <c r="E158" s="9"/>
      <c r="F158" s="19">
        <v>585</v>
      </c>
      <c r="G158" s="19">
        <f>SUM(G152:G157)</f>
        <v>21.769999999999996</v>
      </c>
      <c r="H158" s="19">
        <f>SUM(H152:H157)</f>
        <v>17.71</v>
      </c>
      <c r="I158" s="19">
        <f>SUM(I152:I157)</f>
        <v>93.610000000000014</v>
      </c>
      <c r="J158" s="19">
        <f>SUM(J152:J157)</f>
        <v>623.86</v>
      </c>
      <c r="K158" s="25"/>
      <c r="L158" s="19">
        <f>SUM(L152:L157)</f>
        <v>0</v>
      </c>
    </row>
    <row r="159" spans="1:12" ht="15" x14ac:dyDescent="0.2">
      <c r="A159" s="29">
        <f>A145</f>
        <v>2</v>
      </c>
      <c r="B159" s="30">
        <f>B145</f>
        <v>5</v>
      </c>
      <c r="C159" s="51" t="s">
        <v>4</v>
      </c>
      <c r="D159" s="52"/>
      <c r="E159" s="31"/>
      <c r="F159" s="32">
        <f>F151+F158</f>
        <v>997</v>
      </c>
      <c r="G159" s="32">
        <f>G151+G158</f>
        <v>28.049999999999997</v>
      </c>
      <c r="H159" s="32">
        <f>H151+H158</f>
        <v>24.07</v>
      </c>
      <c r="I159" s="32">
        <f>I151+I158</f>
        <v>156.70000000000002</v>
      </c>
      <c r="J159" s="32">
        <f>J151+J158</f>
        <v>930.46</v>
      </c>
      <c r="K159" s="32"/>
      <c r="L159" s="32">
        <f>L151+L158</f>
        <v>0</v>
      </c>
    </row>
    <row r="160" spans="1:12" x14ac:dyDescent="0.2">
      <c r="A160" s="27"/>
      <c r="B160" s="28"/>
      <c r="C160" s="53" t="s">
        <v>5</v>
      </c>
      <c r="D160" s="53"/>
      <c r="E160" s="53"/>
      <c r="F160" s="34">
        <f>(F21+F36+F52+F67+F83+F99+F114+F129+F144+F159)/(IF(F21=0,0,1)+IF(F36=0,0,1)+IF(F52=0,0,1)+IF(F67=0,0,1)+IF(F83=0,0,1)+IF(F99=0,0,1)+IF(F114=0,0,1)+IF(F129=0,0,1)+IF(F144=0,0,1)+IF(F159=0,0,1))</f>
        <v>961.5</v>
      </c>
      <c r="G160" s="34">
        <f>(G21+G36+G52+G67+G83+G99+G114+G129+G144+G159)/(IF(G21=0,0,1)+IF(G36=0,0,1)+IF(G52=0,0,1)+IF(G67=0,0,1)+IF(G83=0,0,1)+IF(G99=0,0,1)+IF(G114=0,0,1)+IF(G129=0,0,1)+IF(G144=0,0,1)+IF(G159=0,0,1))</f>
        <v>28.521000000000004</v>
      </c>
      <c r="H160" s="34">
        <f>(H21+H36+H52+H67+H83+H99+H114+H129+H144+H159)/(IF(H21=0,0,1)+IF(H36=0,0,1)+IF(H52=0,0,1)+IF(H67=0,0,1)+IF(H83=0,0,1)+IF(H99=0,0,1)+IF(H114=0,0,1)+IF(H129=0,0,1)+IF(H144=0,0,1)+IF(H159=0,0,1))</f>
        <v>24.945999999999998</v>
      </c>
      <c r="I160" s="34">
        <f>(I21+I36+I52+I67+I83+I99+I114+I129+I144+I159)/(IF(I21=0,0,1)+IF(I36=0,0,1)+IF(I52=0,0,1)+IF(I67=0,0,1)+IF(I83=0,0,1)+IF(I99=0,0,1)+IF(I114=0,0,1)+IF(I129=0,0,1)+IF(I144=0,0,1)+IF(I159=0,0,1))</f>
        <v>171.32200000000003</v>
      </c>
      <c r="J160" s="34">
        <f>(J21+J36+J52+J67+J83+J99+J114+J129+J144+J159)/(IF(J21=0,0,1)+IF(J36=0,0,1)+IF(J52=0,0,1)+IF(J67=0,0,1)+IF(J83=0,0,1)+IF(J99=0,0,1)+IF(J114=0,0,1)+IF(J129=0,0,1)+IF(J144=0,0,1)+IF(J159=0,0,1))</f>
        <v>945.86299999999972</v>
      </c>
      <c r="K160" s="34"/>
      <c r="L160" s="34" t="e">
        <f>(L21+L36+L52+L67+L83+L99+L114+L129+L144+L159)/(IF(L21=0,0,1)+IF(L36=0,0,1)+IF(L52=0,0,1)+IF(L67=0,0,1)+IF(L83=0,0,1)+IF(L99=0,0,1)+IF(L114=0,0,1)+IF(L129=0,0,1)+IF(L144=0,0,1)+IF(L159=0,0,1))</f>
        <v>#DIV/0!</v>
      </c>
    </row>
  </sheetData>
  <mergeCells count="14">
    <mergeCell ref="C1:E1"/>
    <mergeCell ref="H1:K1"/>
    <mergeCell ref="H2:K2"/>
    <mergeCell ref="C36:D36"/>
    <mergeCell ref="C52:D52"/>
    <mergeCell ref="C67:D67"/>
    <mergeCell ref="C83:D83"/>
    <mergeCell ref="C21:D21"/>
    <mergeCell ref="C160:E160"/>
    <mergeCell ref="C159:D159"/>
    <mergeCell ref="C99:D99"/>
    <mergeCell ref="C114:D114"/>
    <mergeCell ref="C129:D129"/>
    <mergeCell ref="C144:D14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2024-02-15T15:02:36Z</dcterms:modified>
</cp:coreProperties>
</file>